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.papik\Desktop\Hrad D 10\D 10  rozpočty\"/>
    </mc:Choice>
  </mc:AlternateContent>
  <xr:revisionPtr revIDLastSave="0" documentId="13_ncr:1_{3E03DF5B-D493-4B73-8BFB-91226E38B1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 10  dn 250 skala" sheetId="3" r:id="rId1"/>
  </sheets>
  <definedNames>
    <definedName name="_xlnm._FilterDatabase" localSheetId="0" hidden="1">'A 10  dn 250 skala'!$C$15:$K$28</definedName>
    <definedName name="_xlnm.Print_Titles" localSheetId="0">'A 10  dn 250 skala'!$15:$15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31" i="3" l="1"/>
  <c r="J24" i="3" l="1"/>
  <c r="J21" i="3"/>
  <c r="J18" i="3"/>
</calcChain>
</file>

<file path=xl/sharedStrings.xml><?xml version="1.0" encoding="utf-8"?>
<sst xmlns="http://schemas.openxmlformats.org/spreadsheetml/2006/main" count="66" uniqueCount="47">
  <si>
    <t>SOD</t>
  </si>
  <si>
    <t>SOUPIS PRACÍ</t>
  </si>
  <si>
    <t>Stavba:</t>
  </si>
  <si>
    <t>Objekt:</t>
  </si>
  <si>
    <t>Místo:</t>
  </si>
  <si>
    <t xml:space="preserve"> </t>
  </si>
  <si>
    <t>Datum:</t>
  </si>
  <si>
    <t>Zadavatel:</t>
  </si>
  <si>
    <t>Projektant:</t>
  </si>
  <si>
    <t>Bc. Ing. Věra Gřundělová,</t>
  </si>
  <si>
    <t>Uchazeč:</t>
  </si>
  <si>
    <t>Zpracovatel: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</si>
  <si>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</si>
  <si>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</si>
  <si>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</si>
  <si>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</si>
  <si>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</si>
  <si>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</si>
  <si>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</si>
  <si>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</si>
  <si>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</si>
  <si>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/>
  </si>
  <si>
    <t>Náklady soupisu celkem</t>
  </si>
  <si>
    <t>D</t>
  </si>
  <si>
    <t>HSV</t>
  </si>
  <si>
    <t>Práce a dodávky HSV</t>
  </si>
  <si>
    <t>VV</t>
  </si>
  <si>
    <t>PP</t>
  </si>
  <si>
    <t>m</t>
  </si>
  <si>
    <t>P</t>
  </si>
  <si>
    <t>M</t>
  </si>
  <si>
    <t>118</t>
  </si>
  <si>
    <t>28610002R</t>
  </si>
  <si>
    <t>příplatek za potrubí pro protlak ve skále</t>
  </si>
  <si>
    <t>CELKEM</t>
  </si>
  <si>
    <t>114</t>
  </si>
  <si>
    <t>28613368R</t>
  </si>
  <si>
    <t>Potrubí z PE 100 RC s ochranným pláštěm z PP (typ 3), dimenze De 280/DN 247, SDR 17</t>
  </si>
  <si>
    <t>Poznámka k položce:
 Potrubí odpovídající EN 12201, DIN 8074/8075 a PAS 1075 z PE
100 RC s vysokou odolností proti pomalému šíření trhlin (FNCT splňuje požadavek na min
8760 h při 80 ° C) navíc opatřenou ochrannou vrstvou z modifikovaného PP.
Potrubí bude mít certifikát prokazující, že potrubí odpovídá PAS 1075, a jsou na něm
prováděny průběžné každoroční kontroly kvality vyrobeného potrubí.</t>
  </si>
  <si>
    <t>Vrtání valivými dláty pro potrubí z PP DN 250mm</t>
  </si>
  <si>
    <t>úsek Š56 - Š240: celk.60m</t>
  </si>
  <si>
    <t xml:space="preserve">SO 01 - Gravitační stoka  A-10 DN250 skalní vrtání úsek  Š 240 - Š 56 -  doplnění dle skuteč,zaměření </t>
  </si>
  <si>
    <r>
      <t xml:space="preserve">VÝSTAVBA KANALIZACE TĚRLICKO - HRADIŠTĚ_změny </t>
    </r>
    <r>
      <rPr>
        <b/>
        <sz val="8"/>
        <rFont val="Arial CE"/>
        <charset val="238"/>
      </rPr>
      <t>ZL10</t>
    </r>
  </si>
  <si>
    <t>113</t>
  </si>
  <si>
    <t>871364202R</t>
  </si>
  <si>
    <t>Montáž kanalizačního potrubí svařovaných D 280,  půdorysná délka kanalizace, zhotovitel připočte další potřebné pracovní rezervy a přípočet za šikmou délku.</t>
  </si>
  <si>
    <t xml:space="preserve">ZL 9 plán 60 m, skutečnost 64,1 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</si>
</sst>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0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b/>
      <sz val="8"/>
      <name val="Arial CE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FF000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7"/>
      <color theme="1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9"/>
      <name val="Arial CE"/>
      <family val="2"/>
      <charset val="238"/>
    </font>
    <font>
      <sz val="16"/>
      <name val="Arial CE"/>
      <family val="2"/>
    </font>
    <font>
      <sz val="12"/>
      <name val="Arial CE"/>
      <family val="2"/>
    </font>
    <font>
      <sz val="8"/>
      <color theme="4" tint="-0.249977111117893"/>
      <name val="Arial CE"/>
      <family val="2"/>
    </font>
    <font>
      <sz val="8"/>
      <color rgb="FF000000"/>
      <name val="Calibri"/>
      <family val="2"/>
      <charset val="238"/>
      <scheme val="minor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CC"/>
        <bgColor rgb="FFFFFFCC"/>
      </patternFill>
    </fill>
  </fills>
  <borders count="1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26" fillId="0" borderId="0"/>
    <xf numFmtId="0" fontId="5" fillId="0" borderId="0"/>
  </cellStyleXfs>
  <cellXfs count="104">
    <xf numFmtId="0" fontId="0" fillId="0" borderId="0" xfId="0"/>
    <xf numFmtId="0" fontId="2" fillId="0" borderId="4" xfId="2" applyBorder="1" applyAlignment="1">
      <alignment vertical="center"/>
    </xf>
    <xf numFmtId="0" fontId="2" fillId="0" borderId="5" xfId="2" applyBorder="1" applyAlignment="1">
      <alignment vertical="center"/>
    </xf>
    <xf numFmtId="0" fontId="2" fillId="0" borderId="5" xfId="2" applyBorder="1" applyAlignment="1" applyProtection="1">
      <alignment vertical="center"/>
      <protection locked="0"/>
    </xf>
    <xf numFmtId="0" fontId="2" fillId="0" borderId="6" xfId="2" applyBorder="1" applyAlignment="1">
      <alignment vertical="center"/>
    </xf>
    <xf numFmtId="0" fontId="2" fillId="0" borderId="0" xfId="2" applyAlignment="1">
      <alignment vertical="center"/>
    </xf>
    <xf numFmtId="0" fontId="3" fillId="0" borderId="0" xfId="2" applyFont="1" applyAlignment="1">
      <alignment horizontal="left" vertical="center"/>
    </xf>
    <xf numFmtId="0" fontId="2" fillId="0" borderId="0" xfId="2" applyAlignment="1" applyProtection="1">
      <alignment vertical="center"/>
      <protection locked="0"/>
    </xf>
    <xf numFmtId="0" fontId="4" fillId="0" borderId="0" xfId="2" applyFont="1" applyAlignment="1">
      <alignment horizontal="left" vertical="center"/>
    </xf>
    <xf numFmtId="0" fontId="5" fillId="0" borderId="0" xfId="3" applyAlignment="1">
      <alignment vertical="center"/>
    </xf>
    <xf numFmtId="0" fontId="1" fillId="0" borderId="0" xfId="2" applyFont="1" applyAlignment="1">
      <alignment horizontal="left" vertical="center"/>
    </xf>
    <xf numFmtId="0" fontId="4" fillId="0" borderId="0" xfId="2" applyFont="1" applyAlignment="1" applyProtection="1">
      <alignment horizontal="left" vertical="center"/>
      <protection locked="0"/>
    </xf>
    <xf numFmtId="164" fontId="1" fillId="0" borderId="0" xfId="2" applyNumberFormat="1" applyFont="1" applyAlignment="1">
      <alignment horizontal="left" vertical="center"/>
    </xf>
    <xf numFmtId="0" fontId="1" fillId="0" borderId="0" xfId="2" applyFont="1" applyAlignment="1">
      <alignment horizontal="left" vertical="center" wrapText="1"/>
    </xf>
    <xf numFmtId="0" fontId="2" fillId="0" borderId="6" xfId="2" applyBorder="1" applyAlignment="1">
      <alignment horizontal="center" vertical="center" wrapText="1"/>
    </xf>
    <xf numFmtId="0" fontId="8" fillId="3" borderId="7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 applyProtection="1">
      <alignment horizontal="center" vertical="center" wrapText="1"/>
      <protection locked="0"/>
    </xf>
    <xf numFmtId="0" fontId="8" fillId="3" borderId="9" xfId="2" applyFont="1" applyFill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10" fillId="0" borderId="0" xfId="2" applyFont="1" applyAlignment="1">
      <alignment horizontal="left" vertical="center"/>
    </xf>
    <xf numFmtId="4" fontId="10" fillId="0" borderId="0" xfId="2" applyNumberFormat="1" applyFont="1"/>
    <xf numFmtId="0" fontId="2" fillId="0" borderId="10" xfId="2" applyBorder="1" applyAlignment="1">
      <alignment vertical="center"/>
    </xf>
    <xf numFmtId="4" fontId="11" fillId="0" borderId="0" xfId="2" applyNumberFormat="1" applyFont="1" applyAlignment="1">
      <alignment vertical="center"/>
    </xf>
    <xf numFmtId="0" fontId="12" fillId="0" borderId="6" xfId="2" applyFont="1" applyBorder="1"/>
    <xf numFmtId="0" fontId="12" fillId="0" borderId="0" xfId="2" applyFont="1"/>
    <xf numFmtId="0" fontId="12" fillId="0" borderId="0" xfId="2" applyFont="1" applyAlignment="1">
      <alignment horizontal="left"/>
    </xf>
    <xf numFmtId="0" fontId="13" fillId="0" borderId="0" xfId="2" applyFont="1" applyAlignment="1">
      <alignment horizontal="left"/>
    </xf>
    <xf numFmtId="0" fontId="12" fillId="0" borderId="0" xfId="2" applyFont="1" applyProtection="1">
      <protection locked="0"/>
    </xf>
    <xf numFmtId="4" fontId="13" fillId="0" borderId="0" xfId="2" applyNumberFormat="1" applyFont="1"/>
    <xf numFmtId="0" fontId="12" fillId="0" borderId="11" xfId="2" applyFont="1" applyBorder="1"/>
    <xf numFmtId="4" fontId="12" fillId="0" borderId="0" xfId="2" applyNumberFormat="1" applyFont="1" applyAlignment="1">
      <alignment vertical="center"/>
    </xf>
    <xf numFmtId="0" fontId="17" fillId="0" borderId="0" xfId="3" applyFont="1" applyAlignment="1">
      <alignment horizontal="left" vertical="center" wrapText="1"/>
    </xf>
    <xf numFmtId="0" fontId="8" fillId="0" borderId="12" xfId="2" applyFont="1" applyBorder="1" applyAlignment="1">
      <alignment horizontal="center" vertical="center"/>
    </xf>
    <xf numFmtId="49" fontId="8" fillId="0" borderId="12" xfId="2" applyNumberFormat="1" applyFont="1" applyBorder="1" applyAlignment="1">
      <alignment horizontal="left" vertical="center" wrapText="1"/>
    </xf>
    <xf numFmtId="0" fontId="8" fillId="0" borderId="12" xfId="2" applyFont="1" applyBorder="1" applyAlignment="1">
      <alignment horizontal="left" vertical="center" wrapText="1"/>
    </xf>
    <xf numFmtId="0" fontId="8" fillId="0" borderId="12" xfId="2" applyFont="1" applyBorder="1" applyAlignment="1">
      <alignment horizontal="center" vertical="center" wrapText="1"/>
    </xf>
    <xf numFmtId="165" fontId="8" fillId="0" borderId="12" xfId="2" applyNumberFormat="1" applyFont="1" applyBorder="1" applyAlignment="1">
      <alignment vertical="center"/>
    </xf>
    <xf numFmtId="4" fontId="8" fillId="2" borderId="12" xfId="2" applyNumberFormat="1" applyFont="1" applyFill="1" applyBorder="1" applyAlignment="1" applyProtection="1">
      <alignment vertical="center"/>
      <protection locked="0"/>
    </xf>
    <xf numFmtId="4" fontId="8" fillId="0" borderId="12" xfId="2" applyNumberFormat="1" applyFont="1" applyBorder="1" applyAlignment="1">
      <alignment vertical="center"/>
    </xf>
    <xf numFmtId="0" fontId="9" fillId="2" borderId="11" xfId="2" applyFont="1" applyFill="1" applyBorder="1" applyAlignment="1" applyProtection="1">
      <alignment horizontal="left" vertical="center"/>
      <protection locked="0"/>
    </xf>
    <xf numFmtId="4" fontId="2" fillId="0" borderId="0" xfId="2" applyNumberFormat="1" applyAlignment="1">
      <alignment vertical="center"/>
    </xf>
    <xf numFmtId="0" fontId="2" fillId="0" borderId="0" xfId="2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18" fillId="0" borderId="0" xfId="2" applyFont="1" applyAlignment="1">
      <alignment horizontal="left" vertical="center" wrapText="1"/>
    </xf>
    <xf numFmtId="0" fontId="2" fillId="0" borderId="0" xfId="2" applyAlignment="1">
      <alignment horizontal="center" vertical="center"/>
    </xf>
    <xf numFmtId="0" fontId="2" fillId="0" borderId="11" xfId="2" applyBorder="1" applyAlignment="1">
      <alignment vertical="center"/>
    </xf>
    <xf numFmtId="0" fontId="16" fillId="0" borderId="0" xfId="2" applyFont="1" applyAlignment="1">
      <alignment horizontal="left" vertical="center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vertical="center"/>
    </xf>
    <xf numFmtId="165" fontId="16" fillId="0" borderId="0" xfId="2" applyNumberFormat="1" applyFont="1" applyAlignment="1">
      <alignment vertical="center"/>
    </xf>
    <xf numFmtId="0" fontId="19" fillId="0" borderId="0" xfId="2" applyFont="1" applyAlignment="1">
      <alignment vertical="center" wrapText="1"/>
    </xf>
    <xf numFmtId="0" fontId="20" fillId="0" borderId="12" xfId="2" applyFont="1" applyBorder="1" applyAlignment="1">
      <alignment horizontal="center" vertical="center" wrapText="1"/>
    </xf>
    <xf numFmtId="0" fontId="21" fillId="0" borderId="6" xfId="2" applyFont="1" applyBorder="1" applyAlignment="1">
      <alignment vertical="center"/>
    </xf>
    <xf numFmtId="0" fontId="20" fillId="2" borderId="11" xfId="2" applyFont="1" applyFill="1" applyBorder="1" applyAlignment="1" applyProtection="1">
      <alignment horizontal="left" vertical="center"/>
      <protection locked="0"/>
    </xf>
    <xf numFmtId="0" fontId="22" fillId="0" borderId="12" xfId="2" applyFont="1" applyBorder="1" applyAlignment="1">
      <alignment horizontal="center" vertical="center"/>
    </xf>
    <xf numFmtId="49" fontId="22" fillId="0" borderId="12" xfId="2" applyNumberFormat="1" applyFont="1" applyBorder="1" applyAlignment="1">
      <alignment horizontal="left" vertical="center" wrapText="1"/>
    </xf>
    <xf numFmtId="0" fontId="22" fillId="0" borderId="12" xfId="2" applyFont="1" applyBorder="1" applyAlignment="1">
      <alignment horizontal="left" vertical="center" wrapText="1"/>
    </xf>
    <xf numFmtId="0" fontId="22" fillId="0" borderId="12" xfId="2" applyFont="1" applyBorder="1" applyAlignment="1">
      <alignment horizontal="center" vertical="center" wrapText="1"/>
    </xf>
    <xf numFmtId="165" fontId="22" fillId="0" borderId="12" xfId="2" applyNumberFormat="1" applyFont="1" applyBorder="1" applyAlignment="1">
      <alignment vertical="center"/>
    </xf>
    <xf numFmtId="4" fontId="22" fillId="2" borderId="12" xfId="2" applyNumberFormat="1" applyFont="1" applyFill="1" applyBorder="1" applyAlignment="1" applyProtection="1">
      <alignment vertical="center"/>
      <protection locked="0"/>
    </xf>
    <xf numFmtId="4" fontId="22" fillId="0" borderId="12" xfId="2" applyNumberFormat="1" applyFont="1" applyBorder="1" applyAlignment="1">
      <alignment vertical="center"/>
    </xf>
    <xf numFmtId="0" fontId="16" fillId="0" borderId="6" xfId="2" applyFont="1" applyBorder="1" applyAlignment="1">
      <alignment vertical="center"/>
    </xf>
    <xf numFmtId="0" fontId="16" fillId="0" borderId="0" xfId="2" applyFont="1" applyAlignment="1" applyProtection="1">
      <alignment vertical="center"/>
      <protection locked="0"/>
    </xf>
    <xf numFmtId="0" fontId="16" fillId="0" borderId="0" xfId="2" applyFont="1" applyAlignment="1">
      <alignment horizontal="center" vertical="center"/>
    </xf>
    <xf numFmtId="0" fontId="16" fillId="0" borderId="11" xfId="2" applyFont="1" applyBorder="1" applyAlignment="1">
      <alignment vertical="center"/>
    </xf>
    <xf numFmtId="0" fontId="14" fillId="0" borderId="6" xfId="2" applyFont="1" applyBorder="1" applyAlignment="1">
      <alignment vertical="center"/>
    </xf>
    <xf numFmtId="0" fontId="14" fillId="0" borderId="0" xfId="2" applyFont="1" applyAlignment="1">
      <alignment vertical="center"/>
    </xf>
    <xf numFmtId="0" fontId="14" fillId="0" borderId="11" xfId="2" applyFont="1" applyBorder="1" applyAlignment="1">
      <alignment vertical="center"/>
    </xf>
    <xf numFmtId="0" fontId="2" fillId="0" borderId="13" xfId="2" applyBorder="1" applyAlignment="1">
      <alignment vertical="center"/>
    </xf>
    <xf numFmtId="0" fontId="2" fillId="0" borderId="14" xfId="2" applyBorder="1" applyAlignment="1">
      <alignment vertical="center"/>
    </xf>
    <xf numFmtId="0" fontId="2" fillId="0" borderId="14" xfId="2" applyBorder="1" applyAlignment="1" applyProtection="1">
      <alignment vertical="center"/>
      <protection locked="0"/>
    </xf>
    <xf numFmtId="0" fontId="2" fillId="0" borderId="0" xfId="2"/>
    <xf numFmtId="0" fontId="2" fillId="0" borderId="0" xfId="2" applyProtection="1">
      <protection locked="0"/>
    </xf>
    <xf numFmtId="0" fontId="2" fillId="0" borderId="2" xfId="2" applyBorder="1"/>
    <xf numFmtId="0" fontId="2" fillId="0" borderId="1" xfId="2" applyBorder="1"/>
    <xf numFmtId="0" fontId="23" fillId="0" borderId="1" xfId="2" applyFont="1" applyBorder="1"/>
    <xf numFmtId="0" fontId="2" fillId="0" borderId="1" xfId="2" applyBorder="1" applyProtection="1">
      <protection locked="0"/>
    </xf>
    <xf numFmtId="4" fontId="24" fillId="0" borderId="1" xfId="2" applyNumberFormat="1" applyFont="1" applyBorder="1"/>
    <xf numFmtId="0" fontId="2" fillId="0" borderId="3" xfId="2" applyBorder="1"/>
    <xf numFmtId="0" fontId="25" fillId="0" borderId="0" xfId="2" applyFont="1" applyProtection="1">
      <protection locked="0"/>
    </xf>
    <xf numFmtId="4" fontId="25" fillId="0" borderId="0" xfId="2" applyNumberFormat="1" applyFont="1"/>
    <xf numFmtId="0" fontId="25" fillId="0" borderId="15" xfId="2" applyFont="1" applyBorder="1" applyProtection="1">
      <protection locked="0"/>
    </xf>
    <xf numFmtId="4" fontId="25" fillId="0" borderId="15" xfId="2" applyNumberFormat="1" applyFont="1" applyBorder="1"/>
    <xf numFmtId="0" fontId="19" fillId="0" borderId="0" xfId="3" applyFont="1" applyAlignment="1">
      <alignment vertical="center" wrapText="1"/>
    </xf>
    <xf numFmtId="0" fontId="20" fillId="0" borderId="12" xfId="3" applyFont="1" applyBorder="1" applyAlignment="1">
      <alignment horizontal="center" vertical="center"/>
    </xf>
    <xf numFmtId="49" fontId="20" fillId="0" borderId="12" xfId="3" applyNumberFormat="1" applyFont="1" applyBorder="1" applyAlignment="1">
      <alignment horizontal="left" vertical="center" wrapText="1"/>
    </xf>
    <xf numFmtId="0" fontId="20" fillId="0" borderId="12" xfId="3" applyFont="1" applyBorder="1" applyAlignment="1">
      <alignment horizontal="left" vertical="center" wrapText="1"/>
    </xf>
    <xf numFmtId="0" fontId="20" fillId="0" borderId="12" xfId="3" applyFont="1" applyBorder="1" applyAlignment="1">
      <alignment horizontal="center" vertical="center" wrapText="1"/>
    </xf>
    <xf numFmtId="165" fontId="20" fillId="0" borderId="12" xfId="3" applyNumberFormat="1" applyFont="1" applyBorder="1" applyAlignment="1">
      <alignment vertical="center"/>
    </xf>
    <xf numFmtId="4" fontId="20" fillId="4" borderId="12" xfId="3" applyNumberFormat="1" applyFont="1" applyFill="1" applyBorder="1" applyAlignment="1">
      <alignment vertical="center"/>
    </xf>
    <xf numFmtId="4" fontId="20" fillId="0" borderId="12" xfId="3" applyNumberFormat="1" applyFont="1" applyBorder="1" applyAlignment="1">
      <alignment vertical="center"/>
    </xf>
    <xf numFmtId="0" fontId="7" fillId="0" borderId="0" xfId="2" applyFont="1" applyAlignment="1">
      <alignment horizontal="left" vertical="center" wrapText="1"/>
    </xf>
    <xf numFmtId="0" fontId="2" fillId="0" borderId="0" xfId="2" applyAlignment="1">
      <alignment vertical="center"/>
    </xf>
    <xf numFmtId="0" fontId="8" fillId="0" borderId="12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vertical="center"/>
    </xf>
    <xf numFmtId="4" fontId="8" fillId="2" borderId="12" xfId="0" applyNumberFormat="1" applyFont="1" applyFill="1" applyBorder="1" applyAlignment="1" applyProtection="1">
      <alignment vertical="center"/>
      <protection locked="0"/>
    </xf>
    <xf numFmtId="0" fontId="27" fillId="0" borderId="0" xfId="2" applyFont="1" applyAlignment="1">
      <alignment horizontal="center" vertical="center"/>
    </xf>
    <xf numFmtId="4" fontId="8" fillId="0" borderId="0" xfId="2" applyNumberFormat="1" applyFont="1" applyAlignment="1">
      <alignment vertical="center"/>
    </xf>
  </cellXfs>
  <cellStyles count="6">
    <cellStyle name="Normální" xfId="0" builtinId="0"/>
    <cellStyle name="Normální 2" xfId="2" xr:uid="{00000000-0005-0000-0000-000001000000}"/>
    <cellStyle name="Normální 3" xfId="3" xr:uid="{00000000-0005-0000-0000-000002000000}"/>
    <cellStyle name="Normální 4" xfId="1" xr:uid="{00000000-0005-0000-0000-000003000000}"/>
    <cellStyle name="Normální 4 2" xfId="5" xr:uid="{00000000-0005-0000-0000-000004000000}"/>
    <cellStyle name="Normální 5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65F9210-2D9C-4AE2-99CF-EFA26BE1A802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3:U35"/>
  <sheetViews>
    <sheetView showGridLines="0" tabSelected="1" view="pageBreakPreview" zoomScale="60" zoomScaleNormal="100" workbookViewId="0">
      <selection activeCell="I38" sqref="I38"/>
    </sheetView>
  </sheetViews>
  <sheetFormatPr defaultColWidth="8" defaultRowHeight="10.199999999999999" x14ac:dyDescent="0.2"/>
  <cols>
    <col min="1" max="1" width="4.44140625" style="74" customWidth="1"/>
    <col min="2" max="2" width="1.44140625" style="74" customWidth="1"/>
    <col min="3" max="3" width="4.88671875" style="74" customWidth="1"/>
    <col min="4" max="4" width="3.6640625" style="74" customWidth="1"/>
    <col min="5" max="5" width="12.88671875" style="74" customWidth="1"/>
    <col min="6" max="6" width="43.5546875" style="74" customWidth="1"/>
    <col min="7" max="7" width="5.5546875" style="74" customWidth="1"/>
    <col min="8" max="8" width="12.109375" style="74" bestFit="1" customWidth="1"/>
    <col min="9" max="9" width="15.44140625" style="75" bestFit="1" customWidth="1"/>
    <col min="10" max="10" width="18.88671875" style="74" customWidth="1"/>
    <col min="11" max="11" width="13" style="74" customWidth="1"/>
    <col min="12" max="12" width="3" style="74" customWidth="1"/>
    <col min="13" max="13" width="9.33203125" style="74" hidden="1" customWidth="1"/>
    <col min="14" max="16384" width="8" style="74"/>
  </cols>
  <sheetData>
    <row r="3" spans="2:19" s="5" customFormat="1" ht="6.9" customHeight="1" x14ac:dyDescent="0.3">
      <c r="B3" s="1"/>
      <c r="C3" s="2"/>
      <c r="D3" s="2"/>
      <c r="E3" s="2"/>
      <c r="F3" s="2"/>
      <c r="G3" s="2"/>
      <c r="H3" s="2"/>
      <c r="I3" s="3"/>
      <c r="J3" s="2"/>
      <c r="K3" s="2"/>
      <c r="L3" s="4"/>
    </row>
    <row r="4" spans="2:19" s="5" customFormat="1" ht="20.25" customHeight="1" x14ac:dyDescent="0.3">
      <c r="B4" s="4"/>
      <c r="C4" s="6" t="s">
        <v>1</v>
      </c>
      <c r="I4" s="7"/>
      <c r="L4" s="4"/>
    </row>
    <row r="5" spans="2:19" s="5" customFormat="1" ht="6.9" customHeight="1" x14ac:dyDescent="0.3">
      <c r="B5" s="4"/>
      <c r="I5" s="7"/>
      <c r="L5" s="4"/>
    </row>
    <row r="6" spans="2:19" s="5" customFormat="1" ht="18" customHeight="1" x14ac:dyDescent="0.3">
      <c r="B6" s="4"/>
      <c r="C6" s="8" t="s">
        <v>2</v>
      </c>
      <c r="E6" s="9" t="s">
        <v>42</v>
      </c>
      <c r="I6" s="7"/>
      <c r="L6" s="4"/>
    </row>
    <row r="7" spans="2:19" s="5" customFormat="1" ht="12" customHeight="1" x14ac:dyDescent="0.3">
      <c r="B7" s="4"/>
      <c r="C7" s="8" t="s">
        <v>3</v>
      </c>
      <c r="I7" s="7"/>
      <c r="L7" s="4"/>
    </row>
    <row r="8" spans="2:19" s="5" customFormat="1" ht="26.4" customHeight="1" x14ac:dyDescent="0.3">
      <c r="B8" s="4"/>
      <c r="E8" s="94" t="s">
        <v>41</v>
      </c>
      <c r="F8" s="95"/>
      <c r="G8" s="95"/>
      <c r="H8" s="95"/>
      <c r="I8" s="7"/>
      <c r="L8" s="4"/>
    </row>
    <row r="9" spans="2:19" s="5" customFormat="1" ht="15" customHeight="1" x14ac:dyDescent="0.3">
      <c r="B9" s="4"/>
      <c r="I9" s="7"/>
      <c r="L9" s="4"/>
    </row>
    <row r="10" spans="2:19" s="5" customFormat="1" ht="12" customHeight="1" x14ac:dyDescent="0.3">
      <c r="B10" s="4"/>
      <c r="C10" s="8" t="s">
        <v>4</v>
      </c>
      <c r="F10" s="10" t="s">
        <v>5</v>
      </c>
      <c r="I10" s="11" t="s">
        <v>6</v>
      </c>
      <c r="J10" s="12"/>
      <c r="L10" s="4"/>
    </row>
    <row r="11" spans="2:19" s="5" customFormat="1" ht="6.9" customHeight="1" x14ac:dyDescent="0.3">
      <c r="B11" s="4"/>
      <c r="I11" s="7"/>
      <c r="L11" s="4"/>
    </row>
    <row r="12" spans="2:19" s="5" customFormat="1" ht="21" customHeight="1" x14ac:dyDescent="0.3">
      <c r="B12" s="4"/>
      <c r="C12" s="8" t="s">
        <v>7</v>
      </c>
      <c r="F12" s="10"/>
      <c r="I12" s="11" t="s">
        <v>8</v>
      </c>
      <c r="J12" s="13" t="s">
        <v>9</v>
      </c>
      <c r="L12" s="4"/>
    </row>
    <row r="13" spans="2:19" s="5" customFormat="1" ht="20.25" customHeight="1" x14ac:dyDescent="0.3">
      <c r="B13" s="4"/>
      <c r="C13" s="8" t="s">
        <v>10</v>
      </c>
      <c r="F13" s="10"/>
      <c r="I13" s="11" t="s">
        <v>11</v>
      </c>
      <c r="J13" s="13"/>
      <c r="L13" s="4"/>
    </row>
    <row r="14" spans="2:19" s="5" customFormat="1" ht="10.35" customHeight="1" x14ac:dyDescent="0.3">
      <c r="B14" s="4"/>
      <c r="I14" s="7"/>
      <c r="L14" s="4"/>
    </row>
    <row r="15" spans="2:19" s="20" customFormat="1" ht="29.25" customHeight="1" x14ac:dyDescent="0.3">
      <c r="B15" s="14"/>
      <c r="C15" s="15" t="s">
        <v>12</v>
      </c>
      <c r="D15" s="16" t="s">
        <v>13</v>
      </c>
      <c r="E15" s="16" t="s">
        <v>14</v>
      </c>
      <c r="F15" s="16" t="s">
        <v>15</v>
      </c>
      <c r="G15" s="16" t="s">
        <v>16</v>
      </c>
      <c r="H15" s="16" t="s">
        <v>17</v>
      </c>
      <c r="I15" s="17" t="s">
        <v>18</v>
      </c>
      <c r="J15" s="16" t="s">
        <v>19</v>
      </c>
      <c r="K15" s="18" t="s">
        <v>20</v>
      </c>
      <c r="L15" s="14"/>
      <c r="M15" s="19" t="s">
        <v>21</v>
      </c>
    </row>
    <row r="16" spans="2:19" s="5" customFormat="1" ht="15.6" x14ac:dyDescent="0.3">
      <c r="B16" s="4"/>
      <c r="C16" s="21" t="s">
        <v>22</v>
      </c>
      <c r="I16" s="7"/>
      <c r="J16" s="22"/>
      <c r="L16" s="4"/>
      <c r="M16" s="23"/>
      <c r="S16" s="24"/>
    </row>
    <row r="17" spans="2:21" s="26" customFormat="1" ht="15" x14ac:dyDescent="0.25">
      <c r="B17" s="25"/>
      <c r="D17" s="27" t="s">
        <v>23</v>
      </c>
      <c r="E17" s="28" t="s">
        <v>24</v>
      </c>
      <c r="F17" s="28" t="s">
        <v>25</v>
      </c>
      <c r="I17" s="29"/>
      <c r="J17" s="30"/>
      <c r="L17" s="25"/>
      <c r="M17" s="31"/>
      <c r="S17" s="32"/>
    </row>
    <row r="18" spans="2:21" s="5" customFormat="1" ht="21.75" customHeight="1" x14ac:dyDescent="0.3">
      <c r="B18" s="4"/>
      <c r="C18" s="87" t="s">
        <v>35</v>
      </c>
      <c r="D18" s="87" t="s">
        <v>30</v>
      </c>
      <c r="E18" s="88" t="s">
        <v>36</v>
      </c>
      <c r="F18" s="89" t="s">
        <v>37</v>
      </c>
      <c r="G18" s="90" t="s">
        <v>28</v>
      </c>
      <c r="H18" s="91">
        <v>4.0999999999999996</v>
      </c>
      <c r="I18" s="92">
        <v>1330.89</v>
      </c>
      <c r="J18" s="93">
        <f>ROUND(I18*H18,2)</f>
        <v>5456.65</v>
      </c>
      <c r="K18" s="54" t="s">
        <v>0</v>
      </c>
      <c r="L18" s="55"/>
      <c r="M18" s="56" t="s">
        <v>21</v>
      </c>
      <c r="N18" s="42"/>
      <c r="O18" s="42"/>
      <c r="P18" s="42"/>
      <c r="Q18" s="42"/>
      <c r="R18" s="43"/>
      <c r="S18" s="42"/>
      <c r="T18" s="43"/>
      <c r="U18" s="44"/>
    </row>
    <row r="19" spans="2:21" s="5" customFormat="1" ht="19.2" x14ac:dyDescent="0.3">
      <c r="B19" s="4"/>
      <c r="D19" s="45" t="s">
        <v>27</v>
      </c>
      <c r="F19" s="33" t="s">
        <v>37</v>
      </c>
      <c r="I19" s="7"/>
      <c r="K19" s="47"/>
      <c r="L19" s="4"/>
      <c r="M19" s="48"/>
    </row>
    <row r="20" spans="2:21" s="5" customFormat="1" ht="96" x14ac:dyDescent="0.3">
      <c r="B20" s="4"/>
      <c r="D20" s="45" t="s">
        <v>29</v>
      </c>
      <c r="F20" s="86" t="s">
        <v>38</v>
      </c>
      <c r="I20" s="7"/>
      <c r="K20" s="47"/>
      <c r="L20" s="4"/>
      <c r="M20" s="48"/>
    </row>
    <row r="21" spans="2:21" s="5" customFormat="1" ht="16.5" customHeight="1" x14ac:dyDescent="0.3">
      <c r="B21" s="4"/>
      <c r="C21" s="57" t="s">
        <v>31</v>
      </c>
      <c r="D21" s="57" t="s">
        <v>30</v>
      </c>
      <c r="E21" s="58" t="s">
        <v>32</v>
      </c>
      <c r="F21" s="59" t="s">
        <v>33</v>
      </c>
      <c r="G21" s="60" t="s">
        <v>28</v>
      </c>
      <c r="H21" s="61">
        <v>4.0999999999999996</v>
      </c>
      <c r="I21" s="62">
        <v>11100.000000000002</v>
      </c>
      <c r="J21" s="63">
        <f>ROUND(I21*H21,2)</f>
        <v>45510</v>
      </c>
      <c r="K21" s="60" t="s">
        <v>0</v>
      </c>
      <c r="L21" s="55"/>
      <c r="M21" s="56" t="s">
        <v>21</v>
      </c>
      <c r="N21" s="42"/>
      <c r="O21" s="42"/>
      <c r="P21" s="42"/>
      <c r="Q21" s="42"/>
      <c r="R21" s="43"/>
      <c r="S21" s="42"/>
      <c r="T21" s="43"/>
      <c r="U21" s="44"/>
    </row>
    <row r="22" spans="2:21" s="5" customFormat="1" x14ac:dyDescent="0.3">
      <c r="B22" s="4"/>
      <c r="D22" s="45" t="s">
        <v>27</v>
      </c>
      <c r="F22" s="46" t="s">
        <v>33</v>
      </c>
      <c r="I22" s="7"/>
      <c r="K22" s="47"/>
      <c r="L22" s="4"/>
      <c r="M22" s="48"/>
    </row>
    <row r="23" spans="2:21" s="51" customFormat="1" x14ac:dyDescent="0.3">
      <c r="B23" s="64"/>
      <c r="D23" s="45" t="s">
        <v>26</v>
      </c>
      <c r="E23" s="49" t="s">
        <v>21</v>
      </c>
      <c r="F23" s="50"/>
      <c r="H23" s="52"/>
      <c r="I23" s="65"/>
      <c r="K23" s="66"/>
      <c r="L23" s="64"/>
      <c r="M23" s="67"/>
    </row>
    <row r="24" spans="2:21" s="5" customFormat="1" ht="16.5" customHeight="1" x14ac:dyDescent="0.3">
      <c r="B24" s="4"/>
      <c r="C24" s="34"/>
      <c r="D24" s="34"/>
      <c r="E24" s="35"/>
      <c r="F24" s="36" t="s">
        <v>39</v>
      </c>
      <c r="G24" s="37" t="s">
        <v>28</v>
      </c>
      <c r="H24" s="38">
        <v>4.0999999999999996</v>
      </c>
      <c r="I24" s="39">
        <v>14200</v>
      </c>
      <c r="J24" s="40">
        <f>ROUND(I24*H24,2)</f>
        <v>58220</v>
      </c>
      <c r="K24" s="37" t="s">
        <v>0</v>
      </c>
      <c r="L24" s="4"/>
      <c r="M24" s="41" t="s">
        <v>21</v>
      </c>
      <c r="N24" s="42"/>
      <c r="O24" s="42"/>
      <c r="P24" s="42"/>
      <c r="Q24" s="42"/>
      <c r="R24" s="43"/>
      <c r="S24" s="42"/>
      <c r="T24" s="43"/>
      <c r="U24" s="44"/>
    </row>
    <row r="25" spans="2:21" s="51" customFormat="1" x14ac:dyDescent="0.3">
      <c r="B25" s="64"/>
      <c r="D25" s="45" t="s">
        <v>26</v>
      </c>
      <c r="E25" s="49" t="s">
        <v>21</v>
      </c>
      <c r="F25" s="50" t="s">
        <v>40</v>
      </c>
      <c r="H25" s="52"/>
      <c r="I25" s="65"/>
      <c r="K25" s="66"/>
      <c r="L25" s="64"/>
      <c r="M25" s="67"/>
    </row>
    <row r="26" spans="2:21" s="51" customFormat="1" x14ac:dyDescent="0.3">
      <c r="B26" s="64"/>
      <c r="D26" s="45" t="s">
        <v>26</v>
      </c>
      <c r="E26" s="49" t="s">
        <v>21</v>
      </c>
      <c r="F26" s="50"/>
      <c r="H26" s="52"/>
      <c r="I26" s="65"/>
      <c r="K26" s="66"/>
      <c r="L26" s="64"/>
      <c r="M26" s="67"/>
    </row>
    <row r="27" spans="2:21" s="69" customFormat="1" ht="34.200000000000003" x14ac:dyDescent="0.3">
      <c r="B27" s="68"/>
      <c r="D27" s="96" t="s">
        <v>43</v>
      </c>
      <c r="E27" s="97" t="s">
        <v>44</v>
      </c>
      <c r="F27" s="98" t="s">
        <v>45</v>
      </c>
      <c r="G27" s="99" t="s">
        <v>28</v>
      </c>
      <c r="H27" s="100">
        <v>4.0999999999999996</v>
      </c>
      <c r="I27" s="101">
        <v>268.89750000000004</v>
      </c>
      <c r="J27" s="103">
        <f>I27*H27</f>
        <v>1102.47975</v>
      </c>
      <c r="K27" s="102" t="s">
        <v>0</v>
      </c>
      <c r="L27" s="68"/>
      <c r="M27" s="70"/>
    </row>
    <row r="28" spans="2:21" s="5" customFormat="1" x14ac:dyDescent="0.3">
      <c r="B28" s="4"/>
      <c r="D28" s="45" t="s">
        <v>29</v>
      </c>
      <c r="F28" s="53"/>
      <c r="I28" s="7"/>
      <c r="L28" s="4"/>
      <c r="M28" s="48"/>
    </row>
    <row r="29" spans="2:21" s="5" customFormat="1" ht="6.9" customHeight="1" x14ac:dyDescent="0.3">
      <c r="B29" s="71"/>
      <c r="C29" s="72"/>
      <c r="D29" s="72"/>
      <c r="E29" s="72"/>
      <c r="F29" s="72"/>
      <c r="G29" s="72"/>
      <c r="H29" s="72"/>
      <c r="I29" s="73"/>
      <c r="J29" s="72"/>
      <c r="K29" s="72"/>
      <c r="L29" s="4"/>
    </row>
    <row r="30" spans="2:21" ht="10.8" thickBot="1" x14ac:dyDescent="0.25"/>
    <row r="31" spans="2:21" ht="21" thickBot="1" x14ac:dyDescent="0.4">
      <c r="B31" s="76"/>
      <c r="C31" s="77"/>
      <c r="D31" s="77"/>
      <c r="E31" s="77"/>
      <c r="F31" s="78" t="s">
        <v>34</v>
      </c>
      <c r="G31" s="77"/>
      <c r="H31" s="77"/>
      <c r="I31" s="79"/>
      <c r="J31" s="80">
        <f>SUM(J18:J30)</f>
        <v>110289.12974999999</v>
      </c>
      <c r="K31" s="81"/>
    </row>
    <row r="33" spans="9:10" x14ac:dyDescent="0.2">
      <c r="I33" s="82"/>
      <c r="J33" s="83"/>
    </row>
    <row r="34" spans="9:10" x14ac:dyDescent="0.2">
      <c r="I34" s="84" t="s">
        <v>46</v>
      </c>
      <c r="J34" s="85"/>
    </row>
    <row r="35" spans="9:10" x14ac:dyDescent="0.2">
      <c r="I35" s="82"/>
      <c r="J35" s="83"/>
    </row>
  </sheetData>
  <autoFilter ref="C15:K28" xr:uid="{00000000-0009-0000-0000-000005000000}"/>
  <mergeCells count="1">
    <mergeCell ref="E8:H8"/>
  </mergeCells>
  <pageMargins left="0.39370078740157483" right="0.39370078740157483" top="0.39370078740157483" bottom="0.39370078740157483" header="0" footer="0"/>
  <pageSetup paperSize="9" scale="80" fitToHeight="10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 10  dn 250 skala</vt:lpstr>
      <vt:lpstr>'A 10  dn 250 skala'!Názvy_tisku</vt:lpstr>
    </vt:vector>
  </TitlesOfParts>
  <Company>Metrostav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Kašprišinová Magdalena Ing.</dc:creator>
  <cp:lastModifiedBy>Papík Jan</cp:lastModifiedBy>
  <cp:lastPrinted>2023-06-02T08:55:48Z</cp:lastPrinted>
  <dcterms:created xsi:type="dcterms:W3CDTF">2022-11-21T13:29:52Z</dcterms:created>
  <dcterms:modified xsi:type="dcterms:W3CDTF">2023-06-02T08:55:51Z</dcterms:modified>
</cp:coreProperties>
</file>